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BJ174" i="1" l="1"/>
  <c r="BJ165" i="1"/>
  <c r="BJ154" i="1"/>
  <c r="BJ136" i="1"/>
  <c r="BJ119" i="1"/>
  <c r="BJ75" i="1"/>
  <c r="BJ189" i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6" i="1"/>
  <c r="BJ14" i="1"/>
  <c r="BJ12" i="1"/>
  <c r="BJ10" i="1"/>
  <c r="BJ7" i="1"/>
  <c r="BH185" i="1"/>
  <c r="BH174" i="1"/>
  <c r="BH165" i="1"/>
  <c r="BH154" i="1"/>
  <c r="BH145" i="1"/>
  <c r="BH156" i="1" s="1"/>
  <c r="BH176" i="1" s="1"/>
  <c r="BH187" i="1" s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H191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F191" i="1" s="1"/>
  <c r="BD185" i="1"/>
  <c r="BD174" i="1"/>
  <c r="BD165" i="1"/>
  <c r="BD154" i="1"/>
  <c r="BD145" i="1"/>
  <c r="BD156" i="1" s="1"/>
  <c r="BD176" i="1" s="1"/>
  <c r="BD187" i="1" s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D191" i="1" s="1"/>
  <c r="BB185" i="1"/>
  <c r="BB174" i="1"/>
  <c r="BB165" i="1"/>
  <c r="BB154" i="1"/>
  <c r="BB145" i="1"/>
  <c r="BB136" i="1"/>
  <c r="BB128" i="1"/>
  <c r="BB119" i="1"/>
  <c r="BB110" i="1"/>
  <c r="BB101" i="1"/>
  <c r="BB92" i="1"/>
  <c r="BB156" i="1" s="1"/>
  <c r="BB176" i="1" s="1"/>
  <c r="BB187" i="1" s="1"/>
  <c r="BB84" i="1"/>
  <c r="BB75" i="1"/>
  <c r="BB66" i="1"/>
  <c r="BB57" i="1"/>
  <c r="BB48" i="1"/>
  <c r="BB39" i="1"/>
  <c r="BB18" i="1"/>
  <c r="BB21" i="1" s="1"/>
  <c r="BB29" i="1" s="1"/>
  <c r="BB191" i="1" s="1"/>
  <c r="AZ185" i="1"/>
  <c r="AZ174" i="1"/>
  <c r="AZ165" i="1"/>
  <c r="AZ154" i="1"/>
  <c r="AZ145" i="1"/>
  <c r="AZ156" i="1" s="1"/>
  <c r="AZ176" i="1" s="1"/>
  <c r="AZ187" i="1" s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Z191" i="1" s="1"/>
  <c r="AX185" i="1"/>
  <c r="AX174" i="1"/>
  <c r="AX165" i="1"/>
  <c r="AX154" i="1"/>
  <c r="AX145" i="1"/>
  <c r="AX156" i="1" s="1"/>
  <c r="AX176" i="1" s="1"/>
  <c r="AX187" i="1" s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X191" i="1" s="1"/>
  <c r="AV185" i="1"/>
  <c r="AV174" i="1"/>
  <c r="AV165" i="1"/>
  <c r="AV154" i="1"/>
  <c r="AV145" i="1"/>
  <c r="AV156" i="1" s="1"/>
  <c r="AV176" i="1" s="1"/>
  <c r="AV187" i="1" s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V191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S191" i="1" s="1"/>
  <c r="AQ185" i="1"/>
  <c r="AQ174" i="1"/>
  <c r="AQ165" i="1"/>
  <c r="AQ154" i="1"/>
  <c r="AQ145" i="1"/>
  <c r="AQ156" i="1" s="1"/>
  <c r="AQ176" i="1" s="1"/>
  <c r="AQ187" i="1" s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Q191" i="1" s="1"/>
  <c r="AO185" i="1"/>
  <c r="AO174" i="1"/>
  <c r="AO165" i="1"/>
  <c r="AO154" i="1"/>
  <c r="AO145" i="1"/>
  <c r="AO156" i="1" s="1"/>
  <c r="AO176" i="1" s="1"/>
  <c r="AO187" i="1" s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O191" i="1" s="1"/>
  <c r="AM185" i="1"/>
  <c r="AM174" i="1"/>
  <c r="AM165" i="1"/>
  <c r="AM154" i="1"/>
  <c r="AM145" i="1"/>
  <c r="AM156" i="1" s="1"/>
  <c r="AM176" i="1" s="1"/>
  <c r="AM187" i="1" s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56" i="1" s="1"/>
  <c r="AK176" i="1" s="1"/>
  <c r="AK187" i="1" s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K191" i="1" s="1"/>
  <c r="AI185" i="1"/>
  <c r="AI174" i="1"/>
  <c r="AI165" i="1"/>
  <c r="AI154" i="1"/>
  <c r="AI145" i="1"/>
  <c r="AI156" i="1" s="1"/>
  <c r="AI176" i="1" s="1"/>
  <c r="AI187" i="1" s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I191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G191" i="1" s="1"/>
  <c r="AE185" i="1"/>
  <c r="AE174" i="1"/>
  <c r="AE165" i="1"/>
  <c r="AE154" i="1"/>
  <c r="AE145" i="1"/>
  <c r="AE156" i="1" s="1"/>
  <c r="AE176" i="1" s="1"/>
  <c r="AE187" i="1" s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E191" i="1" s="1"/>
  <c r="AC185" i="1"/>
  <c r="AC174" i="1"/>
  <c r="AC165" i="1"/>
  <c r="AC154" i="1"/>
  <c r="AC145" i="1"/>
  <c r="AC156" i="1" s="1"/>
  <c r="AC176" i="1" s="1"/>
  <c r="AC187" i="1" s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A185" i="1"/>
  <c r="AA174" i="1"/>
  <c r="AA165" i="1"/>
  <c r="AA154" i="1"/>
  <c r="AA145" i="1"/>
  <c r="AA156" i="1" s="1"/>
  <c r="AA176" i="1" s="1"/>
  <c r="AA187" i="1" s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AA191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X191" i="1" s="1"/>
  <c r="V185" i="1"/>
  <c r="V174" i="1"/>
  <c r="V165" i="1"/>
  <c r="V154" i="1"/>
  <c r="V145" i="1"/>
  <c r="V156" i="1" s="1"/>
  <c r="V176" i="1" s="1"/>
  <c r="V187" i="1" s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V191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T191" i="1" s="1"/>
  <c r="R185" i="1"/>
  <c r="R174" i="1"/>
  <c r="R165" i="1"/>
  <c r="R154" i="1"/>
  <c r="R145" i="1"/>
  <c r="R156" i="1" s="1"/>
  <c r="R176" i="1" s="1"/>
  <c r="R187" i="1" s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R191" i="1" s="1"/>
  <c r="P185" i="1"/>
  <c r="P174" i="1"/>
  <c r="P165" i="1"/>
  <c r="P154" i="1"/>
  <c r="P145" i="1"/>
  <c r="P156" i="1" s="1"/>
  <c r="P176" i="1" s="1"/>
  <c r="P187" i="1" s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P191" i="1" s="1"/>
  <c r="N185" i="1"/>
  <c r="N174" i="1"/>
  <c r="N165" i="1"/>
  <c r="N154" i="1"/>
  <c r="N145" i="1"/>
  <c r="N156" i="1" s="1"/>
  <c r="N176" i="1" s="1"/>
  <c r="N187" i="1" s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N191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J191" i="1" s="1"/>
  <c r="H185" i="1"/>
  <c r="H174" i="1"/>
  <c r="H165" i="1"/>
  <c r="H154" i="1"/>
  <c r="H145" i="1"/>
  <c r="H156" i="1" s="1"/>
  <c r="H176" i="1" s="1"/>
  <c r="H187" i="1" s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H191" i="1" s="1"/>
  <c r="F185" i="1"/>
  <c r="F174" i="1"/>
  <c r="F165" i="1"/>
  <c r="F154" i="1"/>
  <c r="F145" i="1"/>
  <c r="F156" i="1" s="1"/>
  <c r="F176" i="1" s="1"/>
  <c r="F187" i="1" s="1"/>
  <c r="F136" i="1"/>
  <c r="F128" i="1"/>
  <c r="F119" i="1"/>
  <c r="F110" i="1"/>
  <c r="F101" i="1"/>
  <c r="F92" i="1"/>
  <c r="F84" i="1"/>
  <c r="F75" i="1"/>
  <c r="F66" i="1"/>
  <c r="F57" i="1"/>
  <c r="F48" i="1"/>
  <c r="F39" i="1"/>
  <c r="F18" i="1"/>
  <c r="F21" i="1" s="1"/>
  <c r="F29" i="1" s="1"/>
  <c r="F191" i="1" s="1"/>
  <c r="AC191" i="1" l="1"/>
  <c r="AM191" i="1"/>
  <c r="L185" i="1" l="1"/>
  <c r="D185" i="1"/>
  <c r="BJ185" i="1" s="1"/>
  <c r="L174" i="1"/>
  <c r="D174" i="1"/>
  <c r="L165" i="1"/>
  <c r="L154" i="1"/>
  <c r="L145" i="1"/>
  <c r="D145" i="1"/>
  <c r="BJ145" i="1" s="1"/>
  <c r="L136" i="1"/>
  <c r="L128" i="1"/>
  <c r="L119" i="1"/>
  <c r="L110" i="1"/>
  <c r="D110" i="1"/>
  <c r="BJ110" i="1" s="1"/>
  <c r="L101" i="1"/>
  <c r="L92" i="1"/>
  <c r="L84" i="1"/>
  <c r="L75" i="1"/>
  <c r="D75" i="1"/>
  <c r="L66" i="1"/>
  <c r="D66" i="1"/>
  <c r="BJ66" i="1" s="1"/>
  <c r="L57" i="1"/>
  <c r="L48" i="1"/>
  <c r="D48" i="1"/>
  <c r="BJ48" i="1" s="1"/>
  <c r="L39" i="1"/>
  <c r="L18" i="1"/>
  <c r="L21" i="1" s="1"/>
  <c r="L29" i="1" s="1"/>
  <c r="D18" i="1"/>
  <c r="BJ18" i="1" s="1"/>
  <c r="D21" i="1" l="1"/>
  <c r="BJ21" i="1" s="1"/>
  <c r="D57" i="1"/>
  <c r="BJ57" i="1" s="1"/>
  <c r="D84" i="1"/>
  <c r="BJ84" i="1" s="1"/>
  <c r="D92" i="1"/>
  <c r="BJ92" i="1" s="1"/>
  <c r="D101" i="1"/>
  <c r="BJ101" i="1" s="1"/>
  <c r="D136" i="1"/>
  <c r="D39" i="1"/>
  <c r="BJ39" i="1" s="1"/>
  <c r="D154" i="1"/>
  <c r="D119" i="1"/>
  <c r="D128" i="1"/>
  <c r="BJ128" i="1" s="1"/>
  <c r="L156" i="1"/>
  <c r="L176" i="1" s="1"/>
  <c r="L187" i="1" s="1"/>
  <c r="L191" i="1" s="1"/>
  <c r="D165" i="1"/>
  <c r="D29" i="1" l="1"/>
  <c r="BJ29" i="1" s="1"/>
  <c r="D156" i="1"/>
  <c r="BJ156" i="1" s="1"/>
  <c r="D176" i="1" l="1"/>
  <c r="BJ176" i="1" s="1"/>
  <c r="D187" i="1" l="1"/>
  <c r="BJ187" i="1" s="1"/>
  <c r="D191" i="1" l="1"/>
  <c r="BJ191" i="1" s="1"/>
</calcChain>
</file>

<file path=xl/sharedStrings.xml><?xml version="1.0" encoding="utf-8"?>
<sst xmlns="http://schemas.openxmlformats.org/spreadsheetml/2006/main" count="475" uniqueCount="123">
  <si>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</si>
  <si>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</si>
  <si>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</si>
  <si>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</si>
  <si>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</si>
  <si>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</si>
  <si>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</si>
  <si>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</si>
  <si>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</si>
  <si>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</si>
  <si>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</si>
  <si>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</si>
  <si>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</si>
  <si>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</si>
  <si>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</si>
  <si>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</si>
  <si>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</si>
  <si>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</si>
  <si>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</si>
  <si>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</si>
  <si>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</si>
  <si>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</si>
  <si>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</si>
  <si>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</si>
  <si>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</si>
  <si>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</si>
  <si>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</si>
  <si>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</si>
  <si>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</si>
  <si>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</si>
  <si>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</si>
  <si>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</si>
  <si>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</si>
  <si>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</si>
  <si>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</si>
  <si>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</si>
  <si>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</si>
  <si>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</si>
  <si>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</si>
  <si>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</si>
  <si>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</si>
  <si>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</si>
  <si>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</si>
  <si>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</si>
  <si>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</si>
  <si>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</si>
  <si>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</si>
  <si>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</si>
  <si>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</si>
  <si>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</si>
  <si>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</si>
  <si>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</si>
  <si>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</si>
  <si>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</si>
  <si>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</si>
  <si>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</si>
  <si>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</si>
  <si>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</si>
  <si>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</si>
  <si>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</si>
  <si>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</si>
  <si>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</si>
  <si>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</si>
  <si>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</si>
  <si>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</si>
  <si>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</si>
  <si>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</si>
  <si>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</si>
  <si>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</si>
  <si>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</si>
  <si>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</si>
  <si>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</si>
  <si>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</si>
  <si>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</si>
  <si>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</si>
  <si>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</si>
  <si>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</si>
  <si>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</si>
  <si>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</si>
  <si>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</si>
  <si>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</si>
  <si>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</si>
  <si>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</si>
  <si>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</si>
  <si>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</si>
  <si>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</si>
  <si>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</si>
  <si>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</si>
  <si>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</si>
  <si>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</si>
  <si>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</si>
  <si>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</si>
  <si>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</si>
  <si>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</si>
  <si>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</si>
  <si>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</si>
  <si>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</si>
  <si>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</si>
  <si>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</si>
  <si>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</si>
  <si>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</si>
  <si>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</si>
  <si>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</si>
  <si>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</si>
  <si>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</si>
  <si>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</si>
  <si>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</si>
  <si>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</si>
  <si>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</si>
  <si>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</si>
  <si>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</si>
  <si>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Note if Adopted or Revised Budget, and the date of Board Resolution.</t>
  </si>
  <si>
    <t>N/A</t>
  </si>
  <si>
    <t>70                      Fiduciary: Trust and Other Agency Funds: 70, 71, 75-79</t>
  </si>
  <si>
    <t xml:space="preserve">Component
Units and Other Reportable Funds </t>
  </si>
  <si>
    <t>SCHOOL DISTRICT: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</si>
  <si>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</si>
  <si>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</si>
  <si>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</si>
  <si>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</si>
  <si>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FY2016-17 SUMMARY BUDGET</t>
  </si>
  <si>
    <t>FY2016-2017 Budget</t>
  </si>
  <si>
    <t>1380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</si>
</sst>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W6" activePane="bottomRight" state="frozen"/>
      <selection activeCell="G13" sqref="G13"/>
      <selection pane="topRight" activeCell="G13" sqref="G13"/>
      <selection pane="bottomLeft" activeCell="G13" sqref="G13"/>
      <selection pane="bottomRight" activeCell="AC162" sqref="AC162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29" width="29.33203125" style="4" customWidth="1"/>
    <col min="30" max="30" width="1.6640625" style="3" customWidth="1"/>
    <col min="31" max="31" width="29.33203125" style="4" customWidth="1"/>
    <col min="32" max="32" width="1.6640625" style="3" customWidth="1"/>
    <col min="33" max="33" width="28.33203125" style="4" customWidth="1"/>
    <col min="34" max="34" width="1.6640625" style="3" customWidth="1"/>
    <col min="35" max="35" width="29.33203125" style="4" customWidth="1"/>
    <col min="36" max="36" width="1.6640625" style="3" customWidth="1"/>
    <col min="37" max="37" width="29.33203125" style="4" customWidth="1"/>
    <col min="38" max="38" width="1.6640625" style="3" customWidth="1"/>
    <col min="39" max="39" width="30.6640625" style="4" customWidth="1"/>
    <col min="40" max="40" width="1.6640625" style="3" customWidth="1"/>
    <col min="41" max="41" width="29.33203125" style="4" customWidth="1"/>
    <col min="42" max="42" width="1.6640625" style="3" customWidth="1"/>
    <col min="43" max="43" width="29.33203125" style="4" customWidth="1"/>
    <col min="44" max="44" width="1.6640625" style="3" customWidth="1"/>
    <col min="45" max="45" width="29.33203125" style="4" customWidth="1"/>
    <col min="46" max="46" width="2.1640625" style="3" customWidth="1"/>
    <col min="47" max="47" width="1.6640625" style="3" customWidth="1"/>
    <col min="48" max="48" width="29.33203125" style="4" customWidth="1"/>
    <col min="49" max="49" width="1.6640625" style="3" customWidth="1"/>
    <col min="50" max="50" width="29.33203125" style="4" customWidth="1"/>
    <col min="51" max="51" width="1.6640625" style="3" customWidth="1"/>
    <col min="52" max="52" width="29.33203125" style="4" customWidth="1"/>
    <col min="53" max="53" width="1.6640625" style="3" customWidth="1"/>
    <col min="54" max="54" width="29.33203125" style="4" customWidth="1"/>
    <col min="55" max="55" width="1.6640625" style="3" customWidth="1"/>
    <col min="56" max="56" width="29.33203125" style="4" customWidth="1"/>
    <col min="57" max="57" width="1.6640625" style="3" customWidth="1"/>
    <col min="58" max="58" width="29.33203125" style="4" customWidth="1"/>
    <col min="59" max="59" width="1.6640625" style="3" customWidth="1"/>
    <col min="60" max="60" width="29.33203125" style="4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120</v>
      </c>
      <c r="AE1" s="5"/>
    </row>
    <row r="2" spans="1:66" s="19" customFormat="1" ht="74.25" customHeight="1" thickBot="1" x14ac:dyDescent="0.3">
      <c r="A2" s="80" t="s">
        <v>115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116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113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114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111</v>
      </c>
      <c r="B3" s="79" t="s">
        <v>122</v>
      </c>
      <c r="C3" s="20"/>
      <c r="D3" s="21" t="s">
        <v>121</v>
      </c>
      <c r="E3" s="20"/>
      <c r="F3" s="21" t="s">
        <v>121</v>
      </c>
      <c r="G3" s="20"/>
      <c r="H3" s="21" t="s">
        <v>121</v>
      </c>
      <c r="I3" s="20"/>
      <c r="J3" s="21" t="s">
        <v>121</v>
      </c>
      <c r="K3" s="20"/>
      <c r="L3" s="22" t="s">
        <v>25</v>
      </c>
      <c r="M3" s="20"/>
      <c r="N3" s="21" t="s">
        <v>121</v>
      </c>
      <c r="O3" s="20"/>
      <c r="P3" s="21" t="s">
        <v>121</v>
      </c>
      <c r="Q3" s="20"/>
      <c r="R3" s="21" t="s">
        <v>121</v>
      </c>
      <c r="S3" s="20"/>
      <c r="T3" s="21" t="s">
        <v>121</v>
      </c>
      <c r="U3" s="23"/>
      <c r="V3" s="21" t="s">
        <v>121</v>
      </c>
      <c r="W3" s="23"/>
      <c r="X3" s="21" t="s">
        <v>121</v>
      </c>
      <c r="Y3" s="20"/>
      <c r="Z3" s="20"/>
      <c r="AA3" s="21" t="s">
        <v>121</v>
      </c>
      <c r="AB3" s="20"/>
      <c r="AC3" s="21" t="s">
        <v>121</v>
      </c>
      <c r="AD3" s="20"/>
      <c r="AE3" s="21" t="s">
        <v>121</v>
      </c>
      <c r="AF3" s="20"/>
      <c r="AG3" s="21" t="s">
        <v>121</v>
      </c>
      <c r="AH3" s="20"/>
      <c r="AI3" s="21" t="s">
        <v>121</v>
      </c>
      <c r="AJ3" s="20"/>
      <c r="AK3" s="21" t="s">
        <v>121</v>
      </c>
      <c r="AL3" s="20"/>
      <c r="AM3" s="21" t="s">
        <v>121</v>
      </c>
      <c r="AN3" s="20"/>
      <c r="AO3" s="21" t="s">
        <v>121</v>
      </c>
      <c r="AP3" s="20"/>
      <c r="AQ3" s="21" t="s">
        <v>121</v>
      </c>
      <c r="AR3" s="20"/>
      <c r="AS3" s="21" t="s">
        <v>121</v>
      </c>
      <c r="AT3" s="20"/>
      <c r="AU3" s="20"/>
      <c r="AV3" s="21" t="s">
        <v>121</v>
      </c>
      <c r="AW3" s="24"/>
      <c r="AX3" s="21" t="s">
        <v>121</v>
      </c>
      <c r="AY3" s="20"/>
      <c r="AZ3" s="21" t="s">
        <v>121</v>
      </c>
      <c r="BA3" s="20"/>
      <c r="BB3" s="21" t="s">
        <v>121</v>
      </c>
      <c r="BC3" s="20"/>
      <c r="BD3" s="21" t="s">
        <v>121</v>
      </c>
      <c r="BE3" s="20"/>
      <c r="BF3" s="21" t="s">
        <v>121</v>
      </c>
      <c r="BG3" s="20"/>
      <c r="BH3" s="21" t="s">
        <v>121</v>
      </c>
      <c r="BI3" s="20"/>
      <c r="BJ3" s="21" t="s">
        <v>121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94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1339370</v>
      </c>
      <c r="E7" s="71"/>
      <c r="F7" s="70">
        <v>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0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0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1339370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1101765</v>
      </c>
      <c r="E10" s="71"/>
      <c r="F10" s="70">
        <v>0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94560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1196325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135000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0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135000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444851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444851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40737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0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40737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1722353</v>
      </c>
      <c r="E18" s="46"/>
      <c r="F18" s="45">
        <f>SUM(F10:F17)</f>
        <v>0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0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94560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1816913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3061723</v>
      </c>
      <c r="E21" s="46"/>
      <c r="F21" s="45">
        <f>F7+F18</f>
        <v>0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0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94560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3156283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0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0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0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0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0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0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0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72.75" thickBot="1" x14ac:dyDescent="0.3">
      <c r="A29" s="42" t="s">
        <v>50</v>
      </c>
      <c r="B29" s="50"/>
      <c r="C29" s="46"/>
      <c r="D29" s="45">
        <f>D21+D23+D25+D27</f>
        <v>3061723</v>
      </c>
      <c r="E29" s="46"/>
      <c r="F29" s="45">
        <f>F21+F23+F25+F27</f>
        <v>0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0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94560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0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3156283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648769</v>
      </c>
      <c r="E33" s="71"/>
      <c r="F33" s="76">
        <v>0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648769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270684</v>
      </c>
      <c r="E34" s="71"/>
      <c r="F34" s="70">
        <v>0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270684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61100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61100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72961</v>
      </c>
      <c r="E36" s="71"/>
      <c r="F36" s="70">
        <v>0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72961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0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0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0</v>
      </c>
      <c r="E38" s="71"/>
      <c r="F38" s="70">
        <v>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1053514</v>
      </c>
      <c r="E39" s="46"/>
      <c r="F39" s="45">
        <f>SUM(F33:F38)</f>
        <v>0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1053514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49597</v>
      </c>
      <c r="E42" s="71"/>
      <c r="F42" s="74">
        <v>0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49597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24509</v>
      </c>
      <c r="E43" s="71"/>
      <c r="F43" s="74">
        <v>0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24509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13555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13555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14150</v>
      </c>
      <c r="E45" s="71"/>
      <c r="F45" s="74">
        <v>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14150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0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0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4700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4700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106511</v>
      </c>
      <c r="E48" s="46"/>
      <c r="F48" s="45">
        <f>SUM(F42:F47)</f>
        <v>0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106511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24604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24604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5079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5079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4500</v>
      </c>
      <c r="E53" s="71"/>
      <c r="F53" s="74">
        <v>0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4500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39349</v>
      </c>
      <c r="E54" s="71"/>
      <c r="F54" s="74">
        <v>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39349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0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0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73532</v>
      </c>
      <c r="E57" s="46"/>
      <c r="F57" s="45">
        <f>SUM(F51:F56)</f>
        <v>0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73532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117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109004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109004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55253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55253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32900</v>
      </c>
      <c r="E62" s="71"/>
      <c r="F62" s="70">
        <v>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32900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2000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2000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0</v>
      </c>
      <c r="E65" s="71"/>
      <c r="F65" s="70">
        <v>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199157</v>
      </c>
      <c r="E66" s="46"/>
      <c r="F66" s="45">
        <f>SUM(F60:F65)</f>
        <v>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199157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36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0</v>
      </c>
      <c r="E69" s="71"/>
      <c r="F69" s="70">
        <v>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0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0</v>
      </c>
      <c r="E70" s="71"/>
      <c r="F70" s="70">
        <v>0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0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0</v>
      </c>
      <c r="E71" s="71"/>
      <c r="F71" s="70">
        <v>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0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0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0</v>
      </c>
      <c r="E75" s="46"/>
      <c r="F75" s="45">
        <f>SUM(F69:F74)</f>
        <v>0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0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118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38425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38425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17443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17443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6500</v>
      </c>
      <c r="E80" s="71"/>
      <c r="F80" s="70">
        <v>0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6500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250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250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62618</v>
      </c>
      <c r="E84" s="46"/>
      <c r="F84" s="45">
        <f>SUM(F78:F83)</f>
        <v>0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62618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26904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26904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15018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15018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84400</v>
      </c>
      <c r="E88" s="71"/>
      <c r="F88" s="70">
        <v>0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84400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5500</v>
      </c>
      <c r="E89" s="71"/>
      <c r="F89" s="70">
        <v>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5500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39931</v>
      </c>
      <c r="E90" s="71"/>
      <c r="F90" s="70">
        <v>0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0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39931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171753</v>
      </c>
      <c r="E92" s="46"/>
      <c r="F92" s="45">
        <f>SUM(F86:F91)</f>
        <v>0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0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171753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0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0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27180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27180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39050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39050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0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0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66230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0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66230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119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0</v>
      </c>
      <c r="E104" s="71"/>
      <c r="F104" s="70">
        <v>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0</v>
      </c>
      <c r="E105" s="71"/>
      <c r="F105" s="70">
        <v>0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0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9900</v>
      </c>
      <c r="E106" s="71"/>
      <c r="F106" s="70">
        <v>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9900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0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0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0</v>
      </c>
      <c r="E108" s="71"/>
      <c r="F108" s="70">
        <v>0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0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0</v>
      </c>
      <c r="E109" s="71"/>
      <c r="F109" s="70">
        <v>0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0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9900</v>
      </c>
      <c r="E110" s="46"/>
      <c r="F110" s="45">
        <f>SUM(F104:F109)</f>
        <v>0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9900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0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0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0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0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1500</v>
      </c>
      <c r="E124" s="71"/>
      <c r="F124" s="70">
        <v>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1500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2500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0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2500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0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0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0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0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4000</v>
      </c>
      <c r="E128" s="46"/>
      <c r="F128" s="45">
        <f>SUM(F122:F127)</f>
        <v>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0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4000</v>
      </c>
      <c r="BK128" s="46"/>
      <c r="BL128" s="47"/>
      <c r="BM128" s="47"/>
      <c r="BN128" s="40"/>
    </row>
    <row r="129" spans="1:66" s="41" customFormat="1" ht="36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0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0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>
        <v>0</v>
      </c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0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0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0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0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0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0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8500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8500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0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0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8500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8500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702201</v>
      </c>
      <c r="E156" s="46"/>
      <c r="F156" s="45">
        <f>SUM(F145+F136+F128+F119+F110+F101+F92+F84+F75+F66+F57+F48+F154)</f>
        <v>0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0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0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702201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94560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0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94560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94560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0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94560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112</v>
      </c>
      <c r="E168" s="71"/>
      <c r="F168" s="77" t="s">
        <v>112</v>
      </c>
      <c r="G168" s="71"/>
      <c r="H168" s="77" t="s">
        <v>112</v>
      </c>
      <c r="I168" s="71"/>
      <c r="J168" s="77" t="s">
        <v>112</v>
      </c>
      <c r="K168" s="71"/>
      <c r="L168" s="70"/>
      <c r="M168" s="71"/>
      <c r="N168" s="77" t="s">
        <v>112</v>
      </c>
      <c r="O168" s="71"/>
      <c r="P168" s="77" t="s">
        <v>112</v>
      </c>
      <c r="Q168" s="71"/>
      <c r="R168" s="77" t="s">
        <v>112</v>
      </c>
      <c r="S168" s="71"/>
      <c r="T168" s="77" t="s">
        <v>112</v>
      </c>
      <c r="U168" s="71"/>
      <c r="V168" s="77" t="s">
        <v>112</v>
      </c>
      <c r="W168" s="71"/>
      <c r="X168" s="77" t="s">
        <v>112</v>
      </c>
      <c r="Y168" s="71"/>
      <c r="Z168" s="71"/>
      <c r="AA168" s="77" t="s">
        <v>112</v>
      </c>
      <c r="AB168" s="71"/>
      <c r="AC168" s="77" t="s">
        <v>112</v>
      </c>
      <c r="AD168" s="71"/>
      <c r="AE168" s="77" t="s">
        <v>112</v>
      </c>
      <c r="AF168" s="71"/>
      <c r="AG168" s="77" t="s">
        <v>112</v>
      </c>
      <c r="AH168" s="71"/>
      <c r="AI168" s="77" t="s">
        <v>112</v>
      </c>
      <c r="AJ168" s="71"/>
      <c r="AK168" s="77" t="s">
        <v>112</v>
      </c>
      <c r="AL168" s="71"/>
      <c r="AM168" s="77" t="s">
        <v>112</v>
      </c>
      <c r="AN168" s="71"/>
      <c r="AO168" s="77" t="s">
        <v>112</v>
      </c>
      <c r="AP168" s="71"/>
      <c r="AQ168" s="77" t="s">
        <v>112</v>
      </c>
      <c r="AR168" s="71"/>
      <c r="AS168" s="77" t="s">
        <v>112</v>
      </c>
      <c r="AT168" s="71"/>
      <c r="AU168" s="71"/>
      <c r="AV168" s="77" t="s">
        <v>112</v>
      </c>
      <c r="AW168" s="71"/>
      <c r="AX168" s="77" t="s">
        <v>112</v>
      </c>
      <c r="AY168" s="71"/>
      <c r="AZ168" s="77" t="s">
        <v>112</v>
      </c>
      <c r="BA168" s="71"/>
      <c r="BB168" s="77" t="s">
        <v>112</v>
      </c>
      <c r="BC168" s="71"/>
      <c r="BD168" s="77" t="s">
        <v>112</v>
      </c>
      <c r="BE168" s="71"/>
      <c r="BF168" s="77" t="s">
        <v>112</v>
      </c>
      <c r="BG168" s="71"/>
      <c r="BH168" s="77" t="s">
        <v>112</v>
      </c>
      <c r="BI168" s="33"/>
      <c r="BJ168" s="69" t="s">
        <v>112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112</v>
      </c>
      <c r="E169" s="71"/>
      <c r="F169" s="77" t="s">
        <v>112</v>
      </c>
      <c r="G169" s="71"/>
      <c r="H169" s="77" t="s">
        <v>112</v>
      </c>
      <c r="I169" s="71"/>
      <c r="J169" s="77" t="s">
        <v>112</v>
      </c>
      <c r="K169" s="71"/>
      <c r="L169" s="70"/>
      <c r="M169" s="71"/>
      <c r="N169" s="77" t="s">
        <v>112</v>
      </c>
      <c r="O169" s="71"/>
      <c r="P169" s="77" t="s">
        <v>112</v>
      </c>
      <c r="Q169" s="71"/>
      <c r="R169" s="77" t="s">
        <v>112</v>
      </c>
      <c r="S169" s="71"/>
      <c r="T169" s="77" t="s">
        <v>112</v>
      </c>
      <c r="U169" s="71"/>
      <c r="V169" s="77" t="s">
        <v>112</v>
      </c>
      <c r="W169" s="71"/>
      <c r="X169" s="77" t="s">
        <v>112</v>
      </c>
      <c r="Y169" s="71"/>
      <c r="Z169" s="71"/>
      <c r="AA169" s="77" t="s">
        <v>112</v>
      </c>
      <c r="AB169" s="71"/>
      <c r="AC169" s="77" t="s">
        <v>112</v>
      </c>
      <c r="AD169" s="71"/>
      <c r="AE169" s="77" t="s">
        <v>112</v>
      </c>
      <c r="AF169" s="71"/>
      <c r="AG169" s="77" t="s">
        <v>112</v>
      </c>
      <c r="AH169" s="71"/>
      <c r="AI169" s="77" t="s">
        <v>112</v>
      </c>
      <c r="AJ169" s="71"/>
      <c r="AK169" s="77" t="s">
        <v>112</v>
      </c>
      <c r="AL169" s="71"/>
      <c r="AM169" s="77" t="s">
        <v>112</v>
      </c>
      <c r="AN169" s="71"/>
      <c r="AO169" s="77" t="s">
        <v>112</v>
      </c>
      <c r="AP169" s="71"/>
      <c r="AQ169" s="77" t="s">
        <v>112</v>
      </c>
      <c r="AR169" s="71"/>
      <c r="AS169" s="77" t="s">
        <v>112</v>
      </c>
      <c r="AT169" s="71"/>
      <c r="AU169" s="71"/>
      <c r="AV169" s="77" t="s">
        <v>112</v>
      </c>
      <c r="AW169" s="71"/>
      <c r="AX169" s="77" t="s">
        <v>112</v>
      </c>
      <c r="AY169" s="71"/>
      <c r="AZ169" s="77" t="s">
        <v>112</v>
      </c>
      <c r="BA169" s="71"/>
      <c r="BB169" s="77" t="s">
        <v>112</v>
      </c>
      <c r="BC169" s="71"/>
      <c r="BD169" s="77" t="s">
        <v>112</v>
      </c>
      <c r="BE169" s="71"/>
      <c r="BF169" s="77" t="s">
        <v>112</v>
      </c>
      <c r="BG169" s="71"/>
      <c r="BH169" s="77" t="s">
        <v>112</v>
      </c>
      <c r="BI169" s="33"/>
      <c r="BJ169" s="69" t="s">
        <v>112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112</v>
      </c>
      <c r="E170" s="71"/>
      <c r="F170" s="77" t="s">
        <v>112</v>
      </c>
      <c r="G170" s="71"/>
      <c r="H170" s="77" t="s">
        <v>112</v>
      </c>
      <c r="I170" s="71"/>
      <c r="J170" s="77" t="s">
        <v>112</v>
      </c>
      <c r="K170" s="71"/>
      <c r="L170" s="70"/>
      <c r="M170" s="71"/>
      <c r="N170" s="77" t="s">
        <v>112</v>
      </c>
      <c r="O170" s="71"/>
      <c r="P170" s="77" t="s">
        <v>112</v>
      </c>
      <c r="Q170" s="71"/>
      <c r="R170" s="77" t="s">
        <v>112</v>
      </c>
      <c r="S170" s="71"/>
      <c r="T170" s="77" t="s">
        <v>112</v>
      </c>
      <c r="U170" s="71"/>
      <c r="V170" s="77" t="s">
        <v>112</v>
      </c>
      <c r="W170" s="71"/>
      <c r="X170" s="77" t="s">
        <v>112</v>
      </c>
      <c r="Y170" s="71"/>
      <c r="Z170" s="71"/>
      <c r="AA170" s="77" t="s">
        <v>112</v>
      </c>
      <c r="AB170" s="71"/>
      <c r="AC170" s="77" t="s">
        <v>112</v>
      </c>
      <c r="AD170" s="71"/>
      <c r="AE170" s="77" t="s">
        <v>112</v>
      </c>
      <c r="AF170" s="71"/>
      <c r="AG170" s="77" t="s">
        <v>112</v>
      </c>
      <c r="AH170" s="71"/>
      <c r="AI170" s="77" t="s">
        <v>112</v>
      </c>
      <c r="AJ170" s="71"/>
      <c r="AK170" s="77" t="s">
        <v>112</v>
      </c>
      <c r="AL170" s="71"/>
      <c r="AM170" s="77" t="s">
        <v>112</v>
      </c>
      <c r="AN170" s="71"/>
      <c r="AO170" s="77" t="s">
        <v>112</v>
      </c>
      <c r="AP170" s="71"/>
      <c r="AQ170" s="77" t="s">
        <v>112</v>
      </c>
      <c r="AR170" s="71"/>
      <c r="AS170" s="77" t="s">
        <v>112</v>
      </c>
      <c r="AT170" s="71"/>
      <c r="AU170" s="71"/>
      <c r="AV170" s="77" t="s">
        <v>112</v>
      </c>
      <c r="AW170" s="71"/>
      <c r="AX170" s="77" t="s">
        <v>112</v>
      </c>
      <c r="AY170" s="71"/>
      <c r="AZ170" s="77" t="s">
        <v>112</v>
      </c>
      <c r="BA170" s="71"/>
      <c r="BB170" s="77" t="s">
        <v>112</v>
      </c>
      <c r="BC170" s="71"/>
      <c r="BD170" s="77" t="s">
        <v>112</v>
      </c>
      <c r="BE170" s="71"/>
      <c r="BF170" s="77" t="s">
        <v>112</v>
      </c>
      <c r="BG170" s="71"/>
      <c r="BH170" s="77" t="s">
        <v>112</v>
      </c>
      <c r="BI170" s="33"/>
      <c r="BJ170" s="69" t="s">
        <v>112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112</v>
      </c>
      <c r="E171" s="71"/>
      <c r="F171" s="77" t="s">
        <v>112</v>
      </c>
      <c r="G171" s="71"/>
      <c r="H171" s="77" t="s">
        <v>112</v>
      </c>
      <c r="I171" s="71"/>
      <c r="J171" s="77" t="s">
        <v>112</v>
      </c>
      <c r="K171" s="71"/>
      <c r="L171" s="70"/>
      <c r="M171" s="71"/>
      <c r="N171" s="77" t="s">
        <v>112</v>
      </c>
      <c r="O171" s="71"/>
      <c r="P171" s="77" t="s">
        <v>112</v>
      </c>
      <c r="Q171" s="71"/>
      <c r="R171" s="77" t="s">
        <v>112</v>
      </c>
      <c r="S171" s="71"/>
      <c r="T171" s="77" t="s">
        <v>112</v>
      </c>
      <c r="U171" s="71"/>
      <c r="V171" s="77" t="s">
        <v>112</v>
      </c>
      <c r="W171" s="71"/>
      <c r="X171" s="77" t="s">
        <v>112</v>
      </c>
      <c r="Y171" s="71"/>
      <c r="Z171" s="71"/>
      <c r="AA171" s="77" t="s">
        <v>112</v>
      </c>
      <c r="AB171" s="71"/>
      <c r="AC171" s="77" t="s">
        <v>112</v>
      </c>
      <c r="AD171" s="71"/>
      <c r="AE171" s="77" t="s">
        <v>112</v>
      </c>
      <c r="AF171" s="71"/>
      <c r="AG171" s="77" t="s">
        <v>112</v>
      </c>
      <c r="AH171" s="71"/>
      <c r="AI171" s="77" t="s">
        <v>112</v>
      </c>
      <c r="AJ171" s="71"/>
      <c r="AK171" s="77" t="s">
        <v>112</v>
      </c>
      <c r="AL171" s="71"/>
      <c r="AM171" s="77" t="s">
        <v>112</v>
      </c>
      <c r="AN171" s="71"/>
      <c r="AO171" s="77" t="s">
        <v>112</v>
      </c>
      <c r="AP171" s="71"/>
      <c r="AQ171" s="77" t="s">
        <v>112</v>
      </c>
      <c r="AR171" s="71"/>
      <c r="AS171" s="77" t="s">
        <v>112</v>
      </c>
      <c r="AT171" s="71"/>
      <c r="AU171" s="71"/>
      <c r="AV171" s="77" t="s">
        <v>112</v>
      </c>
      <c r="AW171" s="71"/>
      <c r="AX171" s="77" t="s">
        <v>112</v>
      </c>
      <c r="AY171" s="71"/>
      <c r="AZ171" s="77" t="s">
        <v>112</v>
      </c>
      <c r="BA171" s="71"/>
      <c r="BB171" s="77" t="s">
        <v>112</v>
      </c>
      <c r="BC171" s="71"/>
      <c r="BD171" s="77" t="s">
        <v>112</v>
      </c>
      <c r="BE171" s="71"/>
      <c r="BF171" s="77" t="s">
        <v>112</v>
      </c>
      <c r="BG171" s="71"/>
      <c r="BH171" s="77" t="s">
        <v>112</v>
      </c>
      <c r="BI171" s="33"/>
      <c r="BJ171" s="69" t="s">
        <v>112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112</v>
      </c>
      <c r="E172" s="71"/>
      <c r="F172" s="77" t="s">
        <v>112</v>
      </c>
      <c r="G172" s="71"/>
      <c r="H172" s="77" t="s">
        <v>112</v>
      </c>
      <c r="I172" s="71"/>
      <c r="J172" s="77" t="s">
        <v>112</v>
      </c>
      <c r="K172" s="71"/>
      <c r="L172" s="70"/>
      <c r="M172" s="71"/>
      <c r="N172" s="77" t="s">
        <v>112</v>
      </c>
      <c r="O172" s="71"/>
      <c r="P172" s="77" t="s">
        <v>112</v>
      </c>
      <c r="Q172" s="71"/>
      <c r="R172" s="77" t="s">
        <v>112</v>
      </c>
      <c r="S172" s="71"/>
      <c r="T172" s="77" t="s">
        <v>112</v>
      </c>
      <c r="U172" s="71"/>
      <c r="V172" s="77" t="s">
        <v>112</v>
      </c>
      <c r="W172" s="71"/>
      <c r="X172" s="77" t="s">
        <v>112</v>
      </c>
      <c r="Y172" s="71"/>
      <c r="Z172" s="71"/>
      <c r="AA172" s="77" t="s">
        <v>112</v>
      </c>
      <c r="AB172" s="71"/>
      <c r="AC172" s="77" t="s">
        <v>112</v>
      </c>
      <c r="AD172" s="71"/>
      <c r="AE172" s="77" t="s">
        <v>112</v>
      </c>
      <c r="AF172" s="71"/>
      <c r="AG172" s="77" t="s">
        <v>112</v>
      </c>
      <c r="AH172" s="71"/>
      <c r="AI172" s="77" t="s">
        <v>112</v>
      </c>
      <c r="AJ172" s="71"/>
      <c r="AK172" s="77" t="s">
        <v>112</v>
      </c>
      <c r="AL172" s="71"/>
      <c r="AM172" s="77" t="s">
        <v>112</v>
      </c>
      <c r="AN172" s="71"/>
      <c r="AO172" s="77" t="s">
        <v>112</v>
      </c>
      <c r="AP172" s="71"/>
      <c r="AQ172" s="77" t="s">
        <v>112</v>
      </c>
      <c r="AR172" s="71"/>
      <c r="AS172" s="77" t="s">
        <v>112</v>
      </c>
      <c r="AT172" s="71"/>
      <c r="AU172" s="71"/>
      <c r="AV172" s="77" t="s">
        <v>112</v>
      </c>
      <c r="AW172" s="71"/>
      <c r="AX172" s="77" t="s">
        <v>112</v>
      </c>
      <c r="AY172" s="71"/>
      <c r="AZ172" s="77" t="s">
        <v>112</v>
      </c>
      <c r="BA172" s="71"/>
      <c r="BB172" s="77" t="s">
        <v>112</v>
      </c>
      <c r="BC172" s="71"/>
      <c r="BD172" s="77" t="s">
        <v>112</v>
      </c>
      <c r="BE172" s="71"/>
      <c r="BF172" s="77" t="s">
        <v>112</v>
      </c>
      <c r="BG172" s="71"/>
      <c r="BH172" s="77" t="s">
        <v>112</v>
      </c>
      <c r="BI172" s="33"/>
      <c r="BJ172" s="69" t="s">
        <v>112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1755715</v>
      </c>
      <c r="E176" s="46"/>
      <c r="F176" s="45">
        <f>SUM(F156+F39+F174+F165)</f>
        <v>0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0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94560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0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1850275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581804.69999999995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0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581804.69999999995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102889.5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102889.5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566313.80000000005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566313.80000000005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55000</v>
      </c>
      <c r="E183" s="71"/>
      <c r="F183" s="74">
        <v>0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55000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1306008</v>
      </c>
      <c r="E185" s="46"/>
      <c r="F185" s="45">
        <f>SUM(F179:F184)</f>
        <v>0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0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1306008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3061723</v>
      </c>
      <c r="E187" s="46"/>
      <c r="F187" s="45">
        <f>F176+F185</f>
        <v>0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0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94560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0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3156283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0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0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0</v>
      </c>
      <c r="E191" s="46"/>
      <c r="F191" s="45">
        <f>F29-F187-F189</f>
        <v>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0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scale="50" fitToHeight="0" orientation="portrait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2014-12-30T16:08:36Z</cp:lastPrinted>
  <dcterms:created xsi:type="dcterms:W3CDTF">2013-05-02T21:12:35Z</dcterms:created>
  <dcterms:modified xsi:type="dcterms:W3CDTF">2016-09-08T16:48:57Z</dcterms:modified>
</cp:coreProperties>
</file>